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0150" sheetId="22" r:id="rId1"/>
    <sheet name="0180" sheetId="23" r:id="rId2"/>
    <sheet name="3104" sheetId="24" r:id="rId3"/>
    <sheet name="6020" sheetId="16" r:id="rId4"/>
    <sheet name="6030" sheetId="21" r:id="rId5"/>
    <sheet name="6082" sheetId="25" r:id="rId6"/>
    <sheet name="7330" sheetId="26" r:id="rId7"/>
    <sheet name="8130" sheetId="27" r:id="rId8"/>
  </sheets>
  <calcPr calcId="145621"/>
</workbook>
</file>

<file path=xl/calcChain.xml><?xml version="1.0" encoding="utf-8"?>
<calcChain xmlns="http://schemas.openxmlformats.org/spreadsheetml/2006/main">
  <c r="D18" i="25" l="1"/>
  <c r="D18" i="26" l="1"/>
  <c r="D12" i="16"/>
  <c r="D16" i="27"/>
  <c r="D17" i="21" l="1"/>
  <c r="D14" i="24" l="1"/>
  <c r="D15" i="23"/>
  <c r="D14" i="23"/>
  <c r="D12" i="22" l="1"/>
  <c r="D18" i="27"/>
  <c r="D19" i="21"/>
  <c r="D18" i="21"/>
  <c r="D16" i="22" l="1"/>
  <c r="D15" i="22"/>
  <c r="D14" i="22"/>
  <c r="D13" i="22"/>
</calcChain>
</file>

<file path=xl/sharedStrings.xml><?xml version="1.0" encoding="utf-8"?>
<sst xmlns="http://schemas.openxmlformats.org/spreadsheetml/2006/main" count="210" uniqueCount="58">
  <si>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</si>
  <si>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</si>
  <si>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</si>
  <si>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</si>
  <si>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</si>
  <si>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</si>
  <si>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</si>
  <si>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</si>
  <si>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</si>
  <si>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</si>
  <si>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</si>
  <si>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</si>
  <si>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</si>
  <si>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</si>
  <si>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</si>
  <si>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</si>
  <si>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</si>
  <si>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</si>
  <si>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</si>
  <si>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</si>
  <si>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</si>
  <si>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</si>
  <si>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</si>
  <si>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</si>
  <si>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</si>
  <si>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</si>
  <si>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</si>
  <si>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</si>
  <si>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</si>
  <si>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</si>
  <si>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</si>
  <si>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</si>
  <si>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</si>
  <si>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</si>
  <si>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з КПКВК МБ 0118130 Відділу бухгалтерського обліку, планування та звітності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</si>
  <si>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</si>
  <si>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</si>
  <si>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з КПКВК МБ 0110180 Відділу бухгалтерського обліку, планування та звітності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</si>
  <si>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</t>
  </si>
  <si>
    <t>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</si>
  <si>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</si>
  <si>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</si>
  <si>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</si>
  <si>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 КПКВК МБ 0113104 Відділу бухгалтерського обліку, планування та звітності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</si>
  <si>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допомоги. 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стихійним лихом, катастрофою. Формування електронної бази таких громадян, визначення їх індивідуальних потреб у наданні соціальних послуг. 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послуг. Забезпечення якісного надання соціальних послуг.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</si>
  <si>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</si>
  <si>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Надання фінансової допомоги на поточні видатки комунальним підприємствам Н-Сіверської МТГ</t>
  </si>
  <si>
    <t>з КПКВК МБ 0117330 Відділу бухгалтерського обліку, планування та звітності</t>
  </si>
  <si>
    <t>Забезпечення поліпшення регуляторного і інвестиційного клімату в місті, забезпечення прозорості, стабільності і простоти інвестиційної діяльності</t>
  </si>
  <si>
    <t>Сприяння збільшенню надходжень до бюджету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</si>
  <si>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</si>
  <si>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поінформованості потенційних інвесторів про інвестиційні можливості та умови здійснення інвестиційної діяльності в громаді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</si>
  <si>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</si>
  <si>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Головний спеціаліст</t>
  </si>
  <si>
    <t>Г. Бережна</t>
  </si>
  <si>
    <t>з КПКВК МБ 0116082 Відділу бухгалтерського обліку, планування та звітності</t>
  </si>
  <si>
    <t>Придбання житла для окремих категорій населення відповідно до законодавства</t>
  </si>
  <si>
    <t>Забезпечення службовим житлом спеціалістів, у роботі яких є першочергова потреба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</si>
</sst>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G13" sqref="G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13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x14ac:dyDescent="0.25">
      <c r="A9" s="16" t="s">
        <v>14</v>
      </c>
      <c r="B9" s="17"/>
      <c r="C9" s="16" t="s">
        <v>14</v>
      </c>
      <c r="D9" s="17"/>
    </row>
    <row r="10" spans="1:4" hidden="1" x14ac:dyDescent="0.25">
      <c r="A10" s="16"/>
      <c r="B10" s="17"/>
      <c r="C10" s="16"/>
      <c r="D10" s="17"/>
    </row>
    <row r="11" spans="1:4" x14ac:dyDescent="0.25">
      <c r="A11" s="18" t="s">
        <v>4</v>
      </c>
      <c r="B11" s="19"/>
      <c r="C11" s="19"/>
      <c r="D11" s="20"/>
    </row>
    <row r="12" spans="1:4" ht="75" x14ac:dyDescent="0.25">
      <c r="A12" s="10" t="s">
        <v>15</v>
      </c>
      <c r="B12" s="11">
        <v>25175832.859999999</v>
      </c>
      <c r="C12" s="10" t="s">
        <v>15</v>
      </c>
      <c r="D12" s="12">
        <f>B12+1000000</f>
        <v>26175832.859999999</v>
      </c>
    </row>
    <row r="13" spans="1:4" ht="45" x14ac:dyDescent="0.25">
      <c r="A13" s="10" t="s">
        <v>16</v>
      </c>
      <c r="B13" s="5">
        <v>100000</v>
      </c>
      <c r="C13" s="10" t="s">
        <v>16</v>
      </c>
      <c r="D13" s="5">
        <f>B13+50000</f>
        <v>150000</v>
      </c>
    </row>
    <row r="14" spans="1:4" ht="30" x14ac:dyDescent="0.25">
      <c r="A14" s="10" t="s">
        <v>17</v>
      </c>
      <c r="B14" s="5">
        <v>50000</v>
      </c>
      <c r="C14" s="10" t="s">
        <v>17</v>
      </c>
      <c r="D14" s="5">
        <f>B14</f>
        <v>50000</v>
      </c>
    </row>
    <row r="15" spans="1:4" x14ac:dyDescent="0.25">
      <c r="A15" s="4" t="s">
        <v>18</v>
      </c>
      <c r="B15" s="4">
        <v>300000</v>
      </c>
      <c r="C15" s="4" t="s">
        <v>18</v>
      </c>
      <c r="D15" s="5">
        <f t="shared" ref="D15:D16" si="0">B15</f>
        <v>300000</v>
      </c>
    </row>
    <row r="16" spans="1:4" ht="31.5" x14ac:dyDescent="0.25">
      <c r="A16" s="4" t="s">
        <v>19</v>
      </c>
      <c r="B16" s="4">
        <v>38570.14</v>
      </c>
      <c r="C16" s="4" t="s">
        <v>19</v>
      </c>
      <c r="D16" s="5">
        <f t="shared" si="0"/>
        <v>38570.14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7</v>
      </c>
      <c r="B23" s="8"/>
      <c r="C23" s="9" t="s">
        <v>8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XFD104857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37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81" customHeight="1" x14ac:dyDescent="0.25">
      <c r="A9" s="16" t="s">
        <v>38</v>
      </c>
      <c r="B9" s="17"/>
      <c r="C9" s="16" t="s">
        <v>38</v>
      </c>
      <c r="D9" s="17"/>
    </row>
    <row r="10" spans="1:4" ht="63.75" customHeight="1" x14ac:dyDescent="0.25">
      <c r="A10" s="16" t="s">
        <v>39</v>
      </c>
      <c r="B10" s="17"/>
      <c r="C10" s="16" t="s">
        <v>39</v>
      </c>
      <c r="D10" s="17"/>
    </row>
    <row r="11" spans="1:4" ht="82.5" customHeight="1" x14ac:dyDescent="0.25">
      <c r="A11" s="16" t="s">
        <v>40</v>
      </c>
      <c r="B11" s="17"/>
      <c r="C11" s="16" t="s">
        <v>40</v>
      </c>
      <c r="D11" s="17"/>
    </row>
    <row r="12" spans="1:4" ht="80.25" customHeight="1" x14ac:dyDescent="0.25">
      <c r="A12" s="16" t="s">
        <v>41</v>
      </c>
      <c r="B12" s="17"/>
      <c r="C12" s="16" t="s">
        <v>41</v>
      </c>
      <c r="D12" s="17"/>
    </row>
    <row r="13" spans="1:4" x14ac:dyDescent="0.25">
      <c r="A13" s="18" t="s">
        <v>4</v>
      </c>
      <c r="B13" s="19"/>
      <c r="C13" s="19"/>
      <c r="D13" s="20"/>
    </row>
    <row r="14" spans="1:4" ht="150" x14ac:dyDescent="0.25">
      <c r="A14" s="10" t="s">
        <v>42</v>
      </c>
      <c r="B14" s="11">
        <v>65000</v>
      </c>
      <c r="C14" s="10" t="s">
        <v>42</v>
      </c>
      <c r="D14" s="12">
        <f>B14+70000</f>
        <v>135000</v>
      </c>
    </row>
    <row r="15" spans="1:4" ht="90" customHeight="1" x14ac:dyDescent="0.25">
      <c r="A15" s="10" t="s">
        <v>41</v>
      </c>
      <c r="B15" s="5">
        <v>200000</v>
      </c>
      <c r="C15" s="10" t="s">
        <v>41</v>
      </c>
      <c r="D15" s="5">
        <f>B15+75000</f>
        <v>275000</v>
      </c>
    </row>
    <row r="16" spans="1:4" hidden="1" x14ac:dyDescent="0.25">
      <c r="A16" s="6"/>
      <c r="B16" s="5"/>
      <c r="C16" s="6"/>
      <c r="D16" s="5"/>
    </row>
    <row r="17" spans="1:4" hidden="1" x14ac:dyDescent="0.25">
      <c r="A17" s="13"/>
      <c r="B17" s="14"/>
      <c r="C17" s="14"/>
      <c r="D17" s="15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6" spans="1:4" x14ac:dyDescent="0.25">
      <c r="A26" s="7" t="s">
        <v>7</v>
      </c>
      <c r="B26" s="8"/>
      <c r="C26" s="9" t="s">
        <v>8</v>
      </c>
    </row>
  </sheetData>
  <mergeCells count="17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7:D17"/>
    <mergeCell ref="C12:D12"/>
    <mergeCell ref="A12:B12"/>
    <mergeCell ref="C11:D11"/>
    <mergeCell ref="A11:B11"/>
    <mergeCell ref="A13:D13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14" sqref="H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43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240" customHeight="1" x14ac:dyDescent="0.25">
      <c r="A9" s="16" t="s">
        <v>44</v>
      </c>
      <c r="B9" s="17"/>
      <c r="C9" s="16" t="s">
        <v>44</v>
      </c>
      <c r="D9" s="17"/>
    </row>
    <row r="10" spans="1:4" ht="63.75" hidden="1" customHeight="1" x14ac:dyDescent="0.25">
      <c r="A10" s="16"/>
      <c r="B10" s="17"/>
      <c r="C10" s="16"/>
      <c r="D10" s="17"/>
    </row>
    <row r="11" spans="1:4" ht="82.5" hidden="1" customHeight="1" x14ac:dyDescent="0.25">
      <c r="A11" s="16"/>
      <c r="B11" s="17"/>
      <c r="C11" s="16"/>
      <c r="D11" s="17"/>
    </row>
    <row r="12" spans="1:4" ht="80.25" hidden="1" customHeight="1" x14ac:dyDescent="0.25">
      <c r="A12" s="16"/>
      <c r="B12" s="17"/>
      <c r="C12" s="16"/>
      <c r="D12" s="17"/>
    </row>
    <row r="13" spans="1:4" x14ac:dyDescent="0.25">
      <c r="A13" s="18" t="s">
        <v>4</v>
      </c>
      <c r="B13" s="19"/>
      <c r="C13" s="19"/>
      <c r="D13" s="20"/>
    </row>
    <row r="14" spans="1:4" ht="60" x14ac:dyDescent="0.25">
      <c r="A14" s="10" t="s">
        <v>45</v>
      </c>
      <c r="B14" s="11">
        <v>10863600</v>
      </c>
      <c r="C14" s="10" t="s">
        <v>45</v>
      </c>
      <c r="D14" s="12">
        <f>B14+390000</f>
        <v>11253600</v>
      </c>
    </row>
    <row r="15" spans="1:4" ht="90" hidden="1" customHeight="1" x14ac:dyDescent="0.25">
      <c r="A15" s="10"/>
      <c r="B15" s="5"/>
      <c r="C15" s="10"/>
      <c r="D15" s="5"/>
    </row>
    <row r="16" spans="1:4" hidden="1" x14ac:dyDescent="0.25">
      <c r="A16" s="6"/>
      <c r="B16" s="5"/>
      <c r="C16" s="6"/>
      <c r="D16" s="5"/>
    </row>
    <row r="17" spans="1:4" hidden="1" x14ac:dyDescent="0.25">
      <c r="A17" s="13"/>
      <c r="B17" s="14"/>
      <c r="C17" s="14"/>
      <c r="D17" s="15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6" spans="1:4" x14ac:dyDescent="0.25">
      <c r="A26" s="7" t="s">
        <v>7</v>
      </c>
      <c r="B26" s="8"/>
      <c r="C26" s="9" t="s">
        <v>8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7:D17"/>
    <mergeCell ref="A8:D8"/>
    <mergeCell ref="A9:B9"/>
    <mergeCell ref="C9:D9"/>
    <mergeCell ref="A10:B10"/>
    <mergeCell ref="C10:D10"/>
    <mergeCell ref="A11:B11"/>
    <mergeCell ref="C11:D11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20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31.5" customHeight="1" x14ac:dyDescent="0.25">
      <c r="A9" s="16" t="s">
        <v>21</v>
      </c>
      <c r="B9" s="17"/>
      <c r="C9" s="16" t="s">
        <v>21</v>
      </c>
      <c r="D9" s="17"/>
    </row>
    <row r="10" spans="1:4" ht="67.5" hidden="1" customHeight="1" x14ac:dyDescent="0.25">
      <c r="A10" s="16"/>
      <c r="B10" s="17"/>
      <c r="C10" s="16"/>
      <c r="D10" s="17"/>
    </row>
    <row r="11" spans="1:4" x14ac:dyDescent="0.25">
      <c r="A11" s="18" t="s">
        <v>4</v>
      </c>
      <c r="B11" s="19"/>
      <c r="C11" s="19"/>
      <c r="D11" s="20"/>
    </row>
    <row r="12" spans="1:4" ht="30" x14ac:dyDescent="0.25">
      <c r="A12" s="10" t="s">
        <v>22</v>
      </c>
      <c r="B12" s="11">
        <v>200000</v>
      </c>
      <c r="C12" s="10" t="s">
        <v>22</v>
      </c>
      <c r="D12" s="12">
        <f>B12</f>
        <v>200000</v>
      </c>
    </row>
    <row r="13" spans="1:4" ht="29.25" customHeight="1" x14ac:dyDescent="0.25">
      <c r="A13" s="10" t="s">
        <v>12</v>
      </c>
      <c r="B13" s="5">
        <v>500000</v>
      </c>
      <c r="C13" s="10" t="s">
        <v>12</v>
      </c>
      <c r="D13" s="5">
        <v>500000</v>
      </c>
    </row>
    <row r="14" spans="1:4" ht="45" x14ac:dyDescent="0.25">
      <c r="A14" s="10" t="s">
        <v>46</v>
      </c>
      <c r="B14" s="5">
        <v>300000</v>
      </c>
      <c r="C14" s="10" t="s">
        <v>46</v>
      </c>
      <c r="D14" s="5">
        <v>500000</v>
      </c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6" workbookViewId="0">
      <selection activeCell="I15" sqref="I1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23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48.75" customHeight="1" x14ac:dyDescent="0.25">
      <c r="A9" s="16" t="s">
        <v>24</v>
      </c>
      <c r="B9" s="17"/>
      <c r="C9" s="16" t="s">
        <v>24</v>
      </c>
      <c r="D9" s="17"/>
    </row>
    <row r="10" spans="1:4" ht="17.25" customHeight="1" x14ac:dyDescent="0.25">
      <c r="A10" s="16" t="s">
        <v>25</v>
      </c>
      <c r="B10" s="17"/>
      <c r="C10" s="16" t="s">
        <v>25</v>
      </c>
      <c r="D10" s="17"/>
    </row>
    <row r="11" spans="1:4" ht="32.25" customHeight="1" x14ac:dyDescent="0.25">
      <c r="A11" s="16" t="s">
        <v>26</v>
      </c>
      <c r="B11" s="17"/>
      <c r="C11" s="16" t="s">
        <v>26</v>
      </c>
      <c r="D11" s="17"/>
    </row>
    <row r="12" spans="1:4" ht="81" customHeight="1" x14ac:dyDescent="0.25">
      <c r="A12" s="16" t="s">
        <v>27</v>
      </c>
      <c r="B12" s="17"/>
      <c r="C12" s="16" t="s">
        <v>27</v>
      </c>
      <c r="D12" s="17"/>
    </row>
    <row r="13" spans="1:4" ht="79.5" customHeight="1" x14ac:dyDescent="0.25">
      <c r="A13" s="16" t="s">
        <v>28</v>
      </c>
      <c r="B13" s="17"/>
      <c r="C13" s="16" t="s">
        <v>28</v>
      </c>
      <c r="D13" s="17"/>
    </row>
    <row r="14" spans="1:4" ht="79.5" customHeight="1" x14ac:dyDescent="0.25">
      <c r="A14" s="16" t="s">
        <v>29</v>
      </c>
      <c r="B14" s="17"/>
      <c r="C14" s="16" t="s">
        <v>29</v>
      </c>
      <c r="D14" s="17"/>
    </row>
    <row r="15" spans="1:4" ht="31.5" customHeight="1" x14ac:dyDescent="0.25">
      <c r="A15" s="16" t="s">
        <v>30</v>
      </c>
      <c r="B15" s="17"/>
      <c r="C15" s="16" t="s">
        <v>30</v>
      </c>
      <c r="D15" s="17"/>
    </row>
    <row r="16" spans="1:4" x14ac:dyDescent="0.25">
      <c r="A16" s="18" t="s">
        <v>4</v>
      </c>
      <c r="B16" s="19"/>
      <c r="C16" s="19"/>
      <c r="D16" s="20"/>
    </row>
    <row r="17" spans="1:4" ht="59.25" customHeight="1" x14ac:dyDescent="0.25">
      <c r="A17" s="10" t="s">
        <v>24</v>
      </c>
      <c r="B17" s="11">
        <v>6090100</v>
      </c>
      <c r="C17" s="10" t="s">
        <v>24</v>
      </c>
      <c r="D17" s="12">
        <f>B17+414965</f>
        <v>6505065</v>
      </c>
    </row>
    <row r="18" spans="1:4" ht="32.25" customHeight="1" x14ac:dyDescent="0.25">
      <c r="A18" s="10" t="s">
        <v>31</v>
      </c>
      <c r="B18" s="11">
        <v>10000</v>
      </c>
      <c r="C18" s="10" t="s">
        <v>31</v>
      </c>
      <c r="D18" s="12">
        <f>B18</f>
        <v>10000</v>
      </c>
    </row>
    <row r="19" spans="1:4" ht="113.25" customHeight="1" x14ac:dyDescent="0.25">
      <c r="A19" s="10" t="s">
        <v>32</v>
      </c>
      <c r="B19" s="11">
        <v>199900</v>
      </c>
      <c r="C19" s="10" t="s">
        <v>32</v>
      </c>
      <c r="D19" s="12">
        <f>B19</f>
        <v>199900</v>
      </c>
    </row>
    <row r="20" spans="1:4" ht="75" customHeight="1" x14ac:dyDescent="0.25">
      <c r="A20" s="10" t="s">
        <v>33</v>
      </c>
      <c r="B20" s="11">
        <v>50000</v>
      </c>
      <c r="C20" s="10" t="s">
        <v>33</v>
      </c>
      <c r="D20" s="12">
        <v>50000</v>
      </c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31.5" hidden="1" customHeight="1" x14ac:dyDescent="0.25">
      <c r="A28" s="10"/>
      <c r="B28" s="11"/>
      <c r="C28" s="10"/>
      <c r="D28" s="12"/>
    </row>
    <row r="29" spans="1:4" ht="29.25" hidden="1" customHeight="1" x14ac:dyDescent="0.25">
      <c r="A29" s="10" t="s">
        <v>12</v>
      </c>
      <c r="B29" s="5"/>
      <c r="C29" s="10" t="s">
        <v>12</v>
      </c>
      <c r="D29" s="5"/>
    </row>
    <row r="30" spans="1:4" ht="45" hidden="1" x14ac:dyDescent="0.25">
      <c r="A30" s="6" t="s">
        <v>10</v>
      </c>
      <c r="B30" s="5"/>
      <c r="C30" s="6" t="s">
        <v>10</v>
      </c>
      <c r="D30" s="5"/>
    </row>
    <row r="31" spans="1:4" hidden="1" x14ac:dyDescent="0.25">
      <c r="A31" s="13"/>
      <c r="B31" s="14"/>
      <c r="C31" s="14"/>
      <c r="D31" s="15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40" spans="1:4" x14ac:dyDescent="0.25">
      <c r="A40" s="7" t="s">
        <v>7</v>
      </c>
      <c r="B40" s="8"/>
      <c r="C40" s="9" t="s">
        <v>8</v>
      </c>
    </row>
  </sheetData>
  <mergeCells count="23">
    <mergeCell ref="A15:B15"/>
    <mergeCell ref="A12:B12"/>
    <mergeCell ref="C12:D12"/>
    <mergeCell ref="A13:B13"/>
    <mergeCell ref="C13:D13"/>
    <mergeCell ref="A14:B14"/>
    <mergeCell ref="C14:D14"/>
    <mergeCell ref="C15:D15"/>
    <mergeCell ref="A31:D31"/>
    <mergeCell ref="A1:D1"/>
    <mergeCell ref="A2:D2"/>
    <mergeCell ref="A3:D3"/>
    <mergeCell ref="A4:D4"/>
    <mergeCell ref="A6:B6"/>
    <mergeCell ref="C6:D6"/>
    <mergeCell ref="A16:D16"/>
    <mergeCell ref="C10:D10"/>
    <mergeCell ref="A10:B10"/>
    <mergeCell ref="A8:D8"/>
    <mergeCell ref="A9:B9"/>
    <mergeCell ref="C9:D9"/>
    <mergeCell ref="A11:B11"/>
    <mergeCell ref="C11:D11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D38" sqref="D38"/>
    </sheetView>
  </sheetViews>
  <sheetFormatPr defaultRowHeight="1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ht="15.75" x14ac:dyDescent="0.25">
      <c r="A1" s="21" t="s">
        <v>0</v>
      </c>
      <c r="B1" s="21"/>
      <c r="C1" s="21"/>
      <c r="D1" s="21"/>
    </row>
    <row r="2" spans="1:4" ht="15.75" x14ac:dyDescent="0.25">
      <c r="A2" s="21" t="s">
        <v>11</v>
      </c>
      <c r="B2" s="21"/>
      <c r="C2" s="21"/>
      <c r="D2" s="21"/>
    </row>
    <row r="3" spans="1:4" ht="15.75" x14ac:dyDescent="0.25">
      <c r="A3" s="21" t="s">
        <v>55</v>
      </c>
      <c r="B3" s="21"/>
      <c r="C3" s="21"/>
      <c r="D3" s="21"/>
    </row>
    <row r="4" spans="1:4" ht="15.75" x14ac:dyDescent="0.25">
      <c r="A4" s="21" t="s">
        <v>9</v>
      </c>
      <c r="B4" s="21"/>
      <c r="C4" s="21"/>
      <c r="D4" s="21"/>
    </row>
    <row r="6" spans="1:4" ht="15.75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ht="15.75" x14ac:dyDescent="0.25">
      <c r="A8" s="13" t="s">
        <v>3</v>
      </c>
      <c r="B8" s="14"/>
      <c r="C8" s="14"/>
      <c r="D8" s="15"/>
    </row>
    <row r="9" spans="1:4" ht="33" customHeight="1" x14ac:dyDescent="0.25">
      <c r="A9" s="16"/>
      <c r="B9" s="17"/>
      <c r="C9" s="16" t="s">
        <v>56</v>
      </c>
      <c r="D9" s="17"/>
    </row>
    <row r="10" spans="1:4" ht="17.25" hidden="1" customHeight="1" x14ac:dyDescent="0.25">
      <c r="A10" s="16"/>
      <c r="B10" s="17"/>
      <c r="C10" s="16"/>
      <c r="D10" s="17"/>
    </row>
    <row r="11" spans="1:4" ht="48.75" hidden="1" customHeight="1" x14ac:dyDescent="0.25">
      <c r="A11" s="16"/>
      <c r="B11" s="17"/>
      <c r="C11" s="16"/>
      <c r="D11" s="17"/>
    </row>
    <row r="12" spans="1:4" ht="48.75" hidden="1" customHeight="1" x14ac:dyDescent="0.25">
      <c r="A12" s="16"/>
      <c r="B12" s="17"/>
      <c r="C12" s="16"/>
      <c r="D12" s="17"/>
    </row>
    <row r="13" spans="1:4" ht="79.5" hidden="1" customHeight="1" x14ac:dyDescent="0.25">
      <c r="A13" s="16"/>
      <c r="B13" s="17"/>
      <c r="C13" s="16"/>
      <c r="D13" s="17"/>
    </row>
    <row r="14" spans="1:4" ht="79.5" hidden="1" customHeight="1" x14ac:dyDescent="0.25">
      <c r="A14" s="16"/>
      <c r="B14" s="17"/>
      <c r="C14" s="16"/>
      <c r="D14" s="17"/>
    </row>
    <row r="15" spans="1:4" ht="15.75" x14ac:dyDescent="0.25">
      <c r="A15" s="18" t="s">
        <v>4</v>
      </c>
      <c r="B15" s="19"/>
      <c r="C15" s="19"/>
      <c r="D15" s="20"/>
    </row>
    <row r="16" spans="1:4" ht="43.5" customHeight="1" x14ac:dyDescent="0.25">
      <c r="A16" s="10"/>
      <c r="B16" s="11"/>
      <c r="C16" s="10" t="s">
        <v>57</v>
      </c>
      <c r="D16" s="12">
        <v>250000</v>
      </c>
    </row>
    <row r="17" spans="1:4" ht="32.25" hidden="1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32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12</v>
      </c>
      <c r="B28" s="5">
        <v>500000</v>
      </c>
      <c r="C28" s="10" t="s">
        <v>12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t="15.75" hidden="1" x14ac:dyDescent="0.25">
      <c r="A30" s="13"/>
      <c r="B30" s="14"/>
      <c r="C30" s="14"/>
      <c r="D30" s="15"/>
    </row>
    <row r="31" spans="1:4" ht="15.75" hidden="1" x14ac:dyDescent="0.25">
      <c r="A31" s="4"/>
      <c r="B31" s="4"/>
      <c r="C31" s="4"/>
      <c r="D31" s="4"/>
    </row>
    <row r="32" spans="1:4" ht="15.75" hidden="1" x14ac:dyDescent="0.25">
      <c r="A32" s="4"/>
      <c r="B32" s="4"/>
      <c r="C32" s="4"/>
      <c r="D32" s="4"/>
    </row>
    <row r="33" spans="1:4" ht="15.75" hidden="1" x14ac:dyDescent="0.25">
      <c r="A33" s="4"/>
      <c r="B33" s="4"/>
      <c r="C33" s="4"/>
      <c r="D33" s="4"/>
    </row>
    <row r="34" spans="1:4" ht="15.75" hidden="1" x14ac:dyDescent="0.25">
      <c r="A34" s="4"/>
      <c r="B34" s="4"/>
      <c r="C34" s="4"/>
      <c r="D34" s="4"/>
    </row>
    <row r="35" spans="1:4" ht="15.75" hidden="1" x14ac:dyDescent="0.25">
      <c r="A35" s="4"/>
      <c r="B35" s="4"/>
      <c r="C35" s="4"/>
      <c r="D35" s="4"/>
    </row>
    <row r="36" spans="1:4" ht="15.75" hidden="1" x14ac:dyDescent="0.25">
      <c r="A36" s="4"/>
      <c r="B36" s="4"/>
      <c r="C36" s="4"/>
      <c r="D36" s="4"/>
    </row>
    <row r="37" spans="1:4" ht="15.75" hidden="1" x14ac:dyDescent="0.25">
      <c r="A37" s="4"/>
      <c r="B37" s="4"/>
      <c r="C37" s="4"/>
      <c r="D37" s="4"/>
    </row>
    <row r="39" spans="1:4" ht="15.75" x14ac:dyDescent="0.25">
      <c r="A39" s="7" t="s">
        <v>53</v>
      </c>
      <c r="B39" s="8"/>
      <c r="C39" s="9" t="s">
        <v>54</v>
      </c>
    </row>
  </sheetData>
  <mergeCells count="21">
    <mergeCell ref="A15:D15"/>
    <mergeCell ref="A30:D30"/>
    <mergeCell ref="A12:B12"/>
    <mergeCell ref="C12:D12"/>
    <mergeCell ref="A13:B13"/>
    <mergeCell ref="C13:D13"/>
    <mergeCell ref="A14:B14"/>
    <mergeCell ref="C14:D14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XFD104857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47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80.25" customHeight="1" x14ac:dyDescent="0.25">
      <c r="A9" s="16"/>
      <c r="B9" s="17"/>
      <c r="C9" s="16" t="s">
        <v>48</v>
      </c>
      <c r="D9" s="17"/>
    </row>
    <row r="10" spans="1:4" ht="17.25" customHeight="1" x14ac:dyDescent="0.25">
      <c r="A10" s="16"/>
      <c r="B10" s="17"/>
      <c r="C10" s="16" t="s">
        <v>49</v>
      </c>
      <c r="D10" s="17"/>
    </row>
    <row r="11" spans="1:4" ht="48.75" customHeight="1" x14ac:dyDescent="0.25">
      <c r="A11" s="16"/>
      <c r="B11" s="17"/>
      <c r="C11" s="16" t="s">
        <v>50</v>
      </c>
      <c r="D11" s="17"/>
    </row>
    <row r="12" spans="1:4" ht="48.75" customHeight="1" x14ac:dyDescent="0.25">
      <c r="A12" s="16"/>
      <c r="B12" s="17"/>
      <c r="C12" s="16" t="s">
        <v>51</v>
      </c>
      <c r="D12" s="17"/>
    </row>
    <row r="13" spans="1:4" ht="79.5" hidden="1" customHeight="1" x14ac:dyDescent="0.25">
      <c r="A13" s="16"/>
      <c r="B13" s="17"/>
      <c r="C13" s="16"/>
      <c r="D13" s="17"/>
    </row>
    <row r="14" spans="1:4" ht="79.5" hidden="1" customHeight="1" x14ac:dyDescent="0.25">
      <c r="A14" s="16"/>
      <c r="B14" s="17"/>
      <c r="C14" s="16"/>
      <c r="D14" s="17"/>
    </row>
    <row r="15" spans="1:4" x14ac:dyDescent="0.25">
      <c r="A15" s="18" t="s">
        <v>4</v>
      </c>
      <c r="B15" s="19"/>
      <c r="C15" s="19"/>
      <c r="D15" s="20"/>
    </row>
    <row r="16" spans="1:4" ht="75" customHeight="1" x14ac:dyDescent="0.25">
      <c r="A16" s="10"/>
      <c r="B16" s="11"/>
      <c r="C16" s="10" t="s">
        <v>52</v>
      </c>
      <c r="D16" s="12">
        <v>1669810</v>
      </c>
    </row>
    <row r="17" spans="1:4" ht="32.25" hidden="1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32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12</v>
      </c>
      <c r="B28" s="5">
        <v>500000</v>
      </c>
      <c r="C28" s="10" t="s">
        <v>12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3"/>
      <c r="B30" s="14"/>
      <c r="C30" s="14"/>
      <c r="D30" s="15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53</v>
      </c>
      <c r="B39" s="8"/>
      <c r="C39" s="9" t="s">
        <v>54</v>
      </c>
    </row>
  </sheetData>
  <mergeCells count="21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5:D15"/>
    <mergeCell ref="A30:D30"/>
    <mergeCell ref="A12:B12"/>
    <mergeCell ref="C12:D12"/>
    <mergeCell ref="A13:B13"/>
    <mergeCell ref="C13:D13"/>
    <mergeCell ref="A14:B14"/>
    <mergeCell ref="C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XFD104857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11</v>
      </c>
      <c r="B2" s="21"/>
      <c r="C2" s="21"/>
      <c r="D2" s="21"/>
    </row>
    <row r="3" spans="1:4" x14ac:dyDescent="0.25">
      <c r="A3" s="21" t="s">
        <v>34</v>
      </c>
      <c r="B3" s="21"/>
      <c r="C3" s="21"/>
      <c r="D3" s="21"/>
    </row>
    <row r="4" spans="1:4" x14ac:dyDescent="0.25">
      <c r="A4" s="21" t="s">
        <v>9</v>
      </c>
      <c r="B4" s="21"/>
      <c r="C4" s="21"/>
      <c r="D4" s="21"/>
    </row>
    <row r="6" spans="1:4" x14ac:dyDescent="0.25">
      <c r="A6" s="22" t="s">
        <v>1</v>
      </c>
      <c r="B6" s="23"/>
      <c r="C6" s="22" t="s">
        <v>2</v>
      </c>
      <c r="D6" s="23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80.25" customHeight="1" x14ac:dyDescent="0.25">
      <c r="A9" s="16" t="s">
        <v>35</v>
      </c>
      <c r="B9" s="17"/>
      <c r="C9" s="16" t="s">
        <v>35</v>
      </c>
      <c r="D9" s="17"/>
    </row>
    <row r="10" spans="1:4" ht="17.25" hidden="1" customHeight="1" x14ac:dyDescent="0.25">
      <c r="A10" s="16" t="s">
        <v>25</v>
      </c>
      <c r="B10" s="17"/>
      <c r="C10" s="16" t="s">
        <v>25</v>
      </c>
      <c r="D10" s="17"/>
    </row>
    <row r="11" spans="1:4" ht="32.25" hidden="1" customHeight="1" x14ac:dyDescent="0.25">
      <c r="A11" s="16" t="s">
        <v>26</v>
      </c>
      <c r="B11" s="17"/>
      <c r="C11" s="16" t="s">
        <v>26</v>
      </c>
      <c r="D11" s="17"/>
    </row>
    <row r="12" spans="1:4" ht="81" hidden="1" customHeight="1" x14ac:dyDescent="0.25">
      <c r="A12" s="16" t="s">
        <v>27</v>
      </c>
      <c r="B12" s="17"/>
      <c r="C12" s="16" t="s">
        <v>27</v>
      </c>
      <c r="D12" s="17"/>
    </row>
    <row r="13" spans="1:4" ht="79.5" hidden="1" customHeight="1" x14ac:dyDescent="0.25">
      <c r="A13" s="16" t="s">
        <v>28</v>
      </c>
      <c r="B13" s="17"/>
      <c r="C13" s="16" t="s">
        <v>28</v>
      </c>
      <c r="D13" s="17"/>
    </row>
    <row r="14" spans="1:4" ht="79.5" hidden="1" customHeight="1" x14ac:dyDescent="0.25">
      <c r="A14" s="16" t="s">
        <v>29</v>
      </c>
      <c r="B14" s="17"/>
      <c r="C14" s="16" t="s">
        <v>29</v>
      </c>
      <c r="D14" s="17"/>
    </row>
    <row r="15" spans="1:4" x14ac:dyDescent="0.25">
      <c r="A15" s="18" t="s">
        <v>4</v>
      </c>
      <c r="B15" s="19"/>
      <c r="C15" s="19"/>
      <c r="D15" s="20"/>
    </row>
    <row r="16" spans="1:4" ht="59.25" customHeight="1" x14ac:dyDescent="0.25">
      <c r="A16" s="10" t="s">
        <v>36</v>
      </c>
      <c r="B16" s="11">
        <v>1325100</v>
      </c>
      <c r="C16" s="10" t="s">
        <v>36</v>
      </c>
      <c r="D16" s="12">
        <f>B16+500000</f>
        <v>1825100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32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12</v>
      </c>
      <c r="B28" s="5">
        <v>500000</v>
      </c>
      <c r="C28" s="10" t="s">
        <v>12</v>
      </c>
      <c r="D28" s="5">
        <v>500000</v>
      </c>
    </row>
    <row r="29" spans="1:4" ht="45" hidden="1" x14ac:dyDescent="0.25">
      <c r="A29" s="6" t="s">
        <v>10</v>
      </c>
      <c r="B29" s="5"/>
      <c r="C29" s="6" t="s">
        <v>10</v>
      </c>
      <c r="D29" s="5"/>
    </row>
    <row r="30" spans="1:4" hidden="1" x14ac:dyDescent="0.25">
      <c r="A30" s="13"/>
      <c r="B30" s="14"/>
      <c r="C30" s="14"/>
      <c r="D30" s="15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7</v>
      </c>
      <c r="B39" s="8"/>
      <c r="C39" s="9" t="s">
        <v>8</v>
      </c>
    </row>
  </sheetData>
  <mergeCells count="21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5:D15"/>
    <mergeCell ref="A30:D30"/>
    <mergeCell ref="A12:B12"/>
    <mergeCell ref="C12:D12"/>
    <mergeCell ref="A13:B13"/>
    <mergeCell ref="C13:D13"/>
    <mergeCell ref="A14:B14"/>
    <mergeCell ref="C14:D14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0150</vt:lpstr>
      <vt:lpstr>0180</vt:lpstr>
      <vt:lpstr>3104</vt:lpstr>
      <vt:lpstr>6020</vt:lpstr>
      <vt:lpstr>6030</vt:lpstr>
      <vt:lpstr>6082</vt:lpstr>
      <vt:lpstr>7330</vt:lpstr>
      <vt:lpstr>8130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2021-07-27T06:09:06Z</dcterms:modified>
</cp:coreProperties>
</file>